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/>
  </bookViews>
  <sheets>
    <sheet name="SVIBANJ - KATEGORIJA 1" sheetId="1" r:id="rId1"/>
    <sheet name="SVIBANJ - KATEGORIJA 2" sheetId="2" r:id="rId2"/>
  </sheets>
  <definedNames>
    <definedName name="Br_fakture" localSheetId="1">#REF!</definedName>
    <definedName name="Br_fakture">#REF!</definedName>
    <definedName name="NazivTvrtke" localSheetId="1">'SVIBANJ - KATEGORIJA 2'!#REF!</definedName>
    <definedName name="NazivTvrtke">'SVIBANJ - KATEGORIJA 1'!#REF!</definedName>
    <definedName name="PojedinostiOBrFakture">"PojedinostiOFakturi[Br fakture]"</definedName>
    <definedName name="rngInvoice" localSheetId="1">'SVIBANJ - KATEGORIJA 2'!#REF!</definedName>
    <definedName name="rngInvoice">'SVIBANJ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a="1"/>
  <c r="B11" s="1"/>
  <c r="C11" a="1"/>
  <c r="C11" s="1"/>
  <c r="B10" l="1" a="1"/>
  <c r="B10" s="1"/>
  <c r="C10" a="1"/>
  <c r="C10" s="1"/>
  <c r="B9" a="1"/>
  <c r="B9" s="1"/>
  <c r="C9" a="1"/>
  <c r="C9" s="1"/>
  <c r="B12" l="1" a="1"/>
  <c r="B12" s="1"/>
  <c r="C12" a="1"/>
  <c r="C12" s="1"/>
  <c r="B8" a="1"/>
  <c r="B8" s="1"/>
  <c r="C8" a="1"/>
  <c r="C8" s="1"/>
  <c r="C13" l="1" a="1"/>
  <c r="C13" s="1"/>
  <c r="B13" a="1"/>
  <c r="B13" s="1"/>
  <c r="E33" i="1" l="1"/>
  <c r="E13" i="2" l="1"/>
</calcChain>
</file>

<file path=xl/sharedStrings.xml><?xml version="1.0" encoding="utf-8"?>
<sst xmlns="http://schemas.openxmlformats.org/spreadsheetml/2006/main" count="120" uniqueCount="73">
  <si>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</si>
  <si>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</si>
  <si>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</si>
  <si>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</si>
  <si>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</si>
  <si>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</si>
  <si>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</si>
  <si>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</si>
  <si>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</si>
  <si>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</si>
  <si>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</si>
  <si>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</si>
  <si>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</si>
  <si>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</si>
  <si>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</si>
  <si>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</si>
  <si>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</si>
  <si>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</si>
  <si>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</si>
  <si>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</si>
  <si>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</si>
  <si>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</si>
  <si>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</si>
  <si>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</si>
  <si>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</si>
  <si>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TELEMACH D.O.O.</t>
  </si>
  <si>
    <t>HRVATSKA POŠTA D.D.</t>
  </si>
  <si>
    <t>VELIKA GORICA</t>
  </si>
  <si>
    <t>DM-DROGERIE MARKET D.O.O.</t>
  </si>
  <si>
    <t>3132 DOPRINOSI ZA OBAVEZNO ZDRAVSTVENO OSIGURANJE</t>
  </si>
  <si>
    <t>ČAZMATRANS PROMET D.O.O.</t>
  </si>
  <si>
    <t>ČAZMA</t>
  </si>
  <si>
    <t>3234 KOMUNALNE USLUGE</t>
  </si>
  <si>
    <t>IN REBUS D.O.O.</t>
  </si>
  <si>
    <t>TEPIĆ PEKARSKI OBRT</t>
  </si>
  <si>
    <t>TOMMY D.O.O.</t>
  </si>
  <si>
    <t>3225 SITNI INVENTAR I AUTO GUME</t>
  </si>
  <si>
    <t>3121 OSTALI RASHODI ZA ZAPOSLENE</t>
  </si>
  <si>
    <t>TAXI STARI GRAD</t>
  </si>
  <si>
    <t>ADMINISTRATOR D.O.O.</t>
  </si>
  <si>
    <t>ŠUMET</t>
  </si>
  <si>
    <t>DUBROVNIK SUN D.O.O.</t>
  </si>
  <si>
    <t>DUBROVNIK</t>
  </si>
  <si>
    <t>3211 SLUŽBENA PUTOVANJA</t>
  </si>
  <si>
    <t>NAKLADA SLAP</t>
  </si>
  <si>
    <t>JASTREBARSKO</t>
  </si>
  <si>
    <t>EZEKIEL D.O.O.</t>
  </si>
  <si>
    <t>VRBOVEC</t>
  </si>
  <si>
    <t>VARAŽDIN</t>
  </si>
  <si>
    <t>Svibanj 2025.</t>
  </si>
  <si>
    <t>3111 BRUTO PLAĆE ZA REDOVAN RAD  ZA 04/25</t>
  </si>
  <si>
    <t>3212 PRIJEVOZ ZA 04/25</t>
  </si>
  <si>
    <t>HEP-OPSKRBA D.O.O.</t>
  </si>
  <si>
    <t>3223 ENERGIJA</t>
  </si>
  <si>
    <t>ROCKMARK D.O.O.</t>
  </si>
  <si>
    <t>FINA</t>
  </si>
  <si>
    <t>KOMUNALNO STARI GRAD D.O.O.</t>
  </si>
  <si>
    <t>GLAS KONCILA</t>
  </si>
  <si>
    <t>GENERALI OSIGURANJE D.D.</t>
  </si>
  <si>
    <t>USTANOVA GLOSSA</t>
  </si>
  <si>
    <t>ELEKTRO P&amp;D D.O.O.</t>
  </si>
  <si>
    <t>DONJI PROLOŽAC</t>
  </si>
  <si>
    <t>4222 KOMUNIKACIJSKA OPREMA</t>
  </si>
  <si>
    <t>3237 INTELEKTUALNE I OSOBNE USLUGE</t>
  </si>
  <si>
    <t>3292 PREMIJA OSIGURANJA</t>
  </si>
  <si>
    <t>GRAD STARI GRAD</t>
  </si>
  <si>
    <t>ALCA ZAGREB D.O.O.</t>
  </si>
  <si>
    <t>FOTEX D.O.O.</t>
  </si>
  <si>
    <t>INA-INDUSTRIJA NAFTE D.D.</t>
  </si>
  <si>
    <t>4221 UREDSKA OPREMA I NAMJEŠTAJ</t>
  </si>
  <si>
    <t xml:space="preserve">3291 NAKNADE ZA RAD PREDSTAVNIČKIN I IZVRŠNIH TIJELA </t>
  </si>
  <si>
    <t>KLARSTEIN(Chal-Tec GmbH)</t>
  </si>
  <si>
    <t>BERLIN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</si>
</sst>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13131"/>
      <name val="Calibri"/>
      <family val="2"/>
      <charset val="238"/>
      <scheme val="minor"/>
    </font>
    <font>
      <sz val="11"/>
      <color rgb="FF1C303E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0"/>
      <color theme="2" tint="-0.749961851863155"/>
      <name val="Calibri"/>
      <family val="2"/>
      <scheme val="minor"/>
    </font>
    <font>
      <sz val="11"/>
      <color rgb="FF474747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44" fontId="33" fillId="2" borderId="0" xfId="0" applyNumberFormat="1" applyFont="1" applyFill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 wrapText="1"/>
    </xf>
    <xf numFmtId="0" fontId="35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6" fillId="2" borderId="0" xfId="0" applyFont="1" applyFill="1" applyAlignment="1">
      <alignment horizontal="center" vertical="center" wrapText="1"/>
    </xf>
    <xf numFmtId="0" fontId="38" fillId="2" borderId="0" xfId="0" applyNumberFormat="1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 wrapText="1"/>
    </xf>
    <xf numFmtId="44" fontId="39" fillId="2" borderId="0" xfId="0" applyNumberFormat="1" applyFont="1" applyFill="1" applyBorder="1" applyAlignment="1">
      <alignment horizontal="center" vertical="center" wrapText="1"/>
    </xf>
    <xf numFmtId="0" fontId="40" fillId="2" borderId="0" xfId="0" applyFont="1" applyFill="1" applyAlignment="1">
      <alignment horizontal="center" vertical="center" wrapText="1"/>
    </xf>
    <xf numFmtId="44" fontId="3" fillId="2" borderId="0" xfId="0" applyNumberFormat="1" applyFont="1" applyFill="1" applyAlignment="1" applyProtection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3" dataDxfId="21" totalsRowDxfId="20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3" dataDxfId="10" totalsRowDxfId="9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abSelected="1" topLeftCell="A19" workbookViewId="0">
      <selection activeCell="B26" sqref="B26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51" t="s">
        <v>12</v>
      </c>
      <c r="B1" s="51"/>
      <c r="C1" s="51"/>
      <c r="D1" s="51"/>
      <c r="E1" s="51"/>
      <c r="F1" s="3"/>
    </row>
    <row r="2" spans="1:7" ht="37.5" customHeight="1" thickTop="1">
      <c r="A2" s="52" t="s">
        <v>13</v>
      </c>
      <c r="B2" s="52"/>
      <c r="C2" s="16" t="s">
        <v>14</v>
      </c>
      <c r="D2" s="54" t="s">
        <v>17</v>
      </c>
      <c r="E2" s="54"/>
      <c r="F2" s="4"/>
    </row>
    <row r="3" spans="1:7" ht="47.25" customHeight="1">
      <c r="A3" s="53" t="s">
        <v>15</v>
      </c>
      <c r="B3" s="53"/>
      <c r="C3" s="17" t="s">
        <v>16</v>
      </c>
      <c r="D3" s="55" t="s">
        <v>18</v>
      </c>
      <c r="E3" s="55"/>
      <c r="F3" s="4"/>
    </row>
    <row r="4" spans="1:7" ht="44.1" customHeight="1">
      <c r="A4" s="42" t="s">
        <v>49</v>
      </c>
      <c r="B4" s="8"/>
      <c r="C4" s="8"/>
      <c r="D4" s="8"/>
      <c r="E4" s="8"/>
    </row>
    <row r="5" spans="1:7" ht="44.1" customHeight="1">
      <c r="A5" s="50" t="s">
        <v>9</v>
      </c>
      <c r="B5" s="50"/>
      <c r="C5" s="50"/>
      <c r="D5" s="50"/>
      <c r="E5" s="50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24" t="s">
        <v>22</v>
      </c>
      <c r="E7" s="25">
        <v>32.26</v>
      </c>
      <c r="G7" s="14"/>
    </row>
    <row r="8" spans="1:7" s="2" customFormat="1" ht="39.950000000000003" customHeight="1">
      <c r="A8" s="37" t="s">
        <v>25</v>
      </c>
      <c r="B8" s="26">
        <v>70133616033</v>
      </c>
      <c r="C8" s="23" t="s">
        <v>1</v>
      </c>
      <c r="D8" s="24" t="s">
        <v>4</v>
      </c>
      <c r="E8" s="25">
        <v>105.53</v>
      </c>
      <c r="G8" s="14"/>
    </row>
    <row r="9" spans="1:7" s="2" customFormat="1" ht="39.950000000000003" customHeight="1">
      <c r="A9" s="21" t="s">
        <v>26</v>
      </c>
      <c r="B9" s="26">
        <v>8311810356</v>
      </c>
      <c r="C9" s="23" t="s">
        <v>27</v>
      </c>
      <c r="D9" s="24" t="s">
        <v>4</v>
      </c>
      <c r="E9" s="30">
        <v>7.8</v>
      </c>
      <c r="G9" s="14"/>
    </row>
    <row r="10" spans="1:7" s="2" customFormat="1" ht="39.950000000000003" customHeight="1">
      <c r="A10" s="21" t="s">
        <v>52</v>
      </c>
      <c r="B10" s="27">
        <v>63073332379</v>
      </c>
      <c r="C10" s="23" t="s">
        <v>1</v>
      </c>
      <c r="D10" s="23" t="s">
        <v>53</v>
      </c>
      <c r="E10" s="30">
        <v>767.58</v>
      </c>
      <c r="G10" s="14"/>
    </row>
    <row r="11" spans="1:7" s="2" customFormat="1" ht="39.950000000000003" customHeight="1">
      <c r="A11" s="28" t="s">
        <v>55</v>
      </c>
      <c r="B11" s="44">
        <v>85821130368</v>
      </c>
      <c r="C11" s="29" t="s">
        <v>1</v>
      </c>
      <c r="D11" s="23" t="s">
        <v>10</v>
      </c>
      <c r="E11" s="30">
        <v>1.66</v>
      </c>
      <c r="G11" s="14"/>
    </row>
    <row r="12" spans="1:7" s="2" customFormat="1" ht="39.950000000000003" customHeight="1">
      <c r="A12" s="21" t="s">
        <v>56</v>
      </c>
      <c r="B12" s="26">
        <v>32328464260</v>
      </c>
      <c r="C12" s="23" t="s">
        <v>23</v>
      </c>
      <c r="D12" s="24" t="s">
        <v>32</v>
      </c>
      <c r="E12" s="30">
        <v>61.12</v>
      </c>
      <c r="G12" s="14"/>
    </row>
    <row r="13" spans="1:7" s="2" customFormat="1" ht="39.950000000000003" customHeight="1">
      <c r="A13" s="21" t="s">
        <v>30</v>
      </c>
      <c r="B13" s="26">
        <v>96107776452</v>
      </c>
      <c r="C13" s="23" t="s">
        <v>31</v>
      </c>
      <c r="D13" s="24" t="s">
        <v>4</v>
      </c>
      <c r="E13" s="30">
        <v>3089.16</v>
      </c>
      <c r="G13" s="14"/>
    </row>
    <row r="14" spans="1:7" s="2" customFormat="1" ht="44.25" customHeight="1">
      <c r="A14" s="37" t="s">
        <v>57</v>
      </c>
      <c r="B14" s="27">
        <v>42821159693</v>
      </c>
      <c r="C14" s="23" t="s">
        <v>1</v>
      </c>
      <c r="D14" s="24" t="s">
        <v>11</v>
      </c>
      <c r="E14" s="30">
        <v>28</v>
      </c>
      <c r="G14" s="14"/>
    </row>
    <row r="15" spans="1:7" s="2" customFormat="1" ht="39.950000000000003" customHeight="1">
      <c r="A15" s="21" t="s">
        <v>59</v>
      </c>
      <c r="B15" s="47">
        <v>36778284432</v>
      </c>
      <c r="C15" s="23" t="s">
        <v>1</v>
      </c>
      <c r="D15" s="24" t="s">
        <v>63</v>
      </c>
      <c r="E15" s="30">
        <v>157</v>
      </c>
      <c r="G15" s="14"/>
    </row>
    <row r="16" spans="1:7" s="2" customFormat="1" ht="39.950000000000003" customHeight="1">
      <c r="A16" s="21" t="s">
        <v>60</v>
      </c>
      <c r="B16" s="27">
        <v>67338084724</v>
      </c>
      <c r="C16" s="23" t="s">
        <v>61</v>
      </c>
      <c r="D16" s="23" t="s">
        <v>62</v>
      </c>
      <c r="E16" s="30">
        <v>2393.75</v>
      </c>
      <c r="G16" s="14"/>
    </row>
    <row r="17" spans="1:7" s="2" customFormat="1" ht="39.950000000000003" customHeight="1">
      <c r="A17" s="21" t="s">
        <v>58</v>
      </c>
      <c r="B17" s="27">
        <v>10840749604</v>
      </c>
      <c r="C17" s="23" t="s">
        <v>1</v>
      </c>
      <c r="D17" s="23" t="s">
        <v>64</v>
      </c>
      <c r="E17" s="30">
        <v>145.65</v>
      </c>
      <c r="G17" s="14"/>
    </row>
    <row r="18" spans="1:7" s="2" customFormat="1" ht="39.950000000000003" customHeight="1">
      <c r="A18" s="21" t="s">
        <v>28</v>
      </c>
      <c r="B18" s="26">
        <v>94124811986</v>
      </c>
      <c r="C18" s="23" t="s">
        <v>1</v>
      </c>
      <c r="D18" s="24" t="s">
        <v>24</v>
      </c>
      <c r="E18" s="30">
        <v>16.93</v>
      </c>
      <c r="G18" s="14"/>
    </row>
    <row r="19" spans="1:7" s="2" customFormat="1" ht="39.950000000000003" customHeight="1">
      <c r="A19" s="21" t="s">
        <v>39</v>
      </c>
      <c r="B19" s="22">
        <v>34658637472</v>
      </c>
      <c r="C19" s="23" t="s">
        <v>40</v>
      </c>
      <c r="D19" s="24" t="s">
        <v>10</v>
      </c>
      <c r="E19" s="30">
        <v>92.9</v>
      </c>
      <c r="G19" s="14"/>
    </row>
    <row r="20" spans="1:7" s="2" customFormat="1" ht="39.950000000000003" customHeight="1">
      <c r="A20" s="21" t="s">
        <v>35</v>
      </c>
      <c r="B20" s="26">
        <v>278260010</v>
      </c>
      <c r="C20" s="23" t="s">
        <v>21</v>
      </c>
      <c r="D20" s="23" t="s">
        <v>24</v>
      </c>
      <c r="E20" s="30">
        <v>3076.93</v>
      </c>
      <c r="G20" s="14"/>
    </row>
    <row r="21" spans="1:7" s="2" customFormat="1" ht="39.950000000000003" customHeight="1">
      <c r="A21" s="21" t="s">
        <v>68</v>
      </c>
      <c r="B21" s="27">
        <v>27759560625</v>
      </c>
      <c r="C21" s="23" t="s">
        <v>1</v>
      </c>
      <c r="D21" s="24" t="s">
        <v>53</v>
      </c>
      <c r="E21" s="30">
        <v>2691.76</v>
      </c>
      <c r="G21" s="14"/>
    </row>
    <row r="22" spans="1:7" s="2" customFormat="1" ht="39.950000000000003" customHeight="1">
      <c r="A22" s="28" t="s">
        <v>33</v>
      </c>
      <c r="B22" s="39">
        <v>91591564577</v>
      </c>
      <c r="C22" s="29" t="s">
        <v>1</v>
      </c>
      <c r="D22" s="23" t="s">
        <v>10</v>
      </c>
      <c r="E22" s="30">
        <v>130.44</v>
      </c>
      <c r="G22" s="14"/>
    </row>
    <row r="23" spans="1:7" s="2" customFormat="1" ht="44.25" customHeight="1">
      <c r="A23" s="21" t="s">
        <v>66</v>
      </c>
      <c r="B23" s="27">
        <v>58353015102</v>
      </c>
      <c r="C23" s="23" t="s">
        <v>1</v>
      </c>
      <c r="D23" s="40" t="s">
        <v>11</v>
      </c>
      <c r="E23" s="30">
        <v>473.8</v>
      </c>
      <c r="G23" s="14"/>
    </row>
    <row r="24" spans="1:7" s="2" customFormat="1" ht="39.950000000000003" customHeight="1">
      <c r="A24" s="21" t="s">
        <v>65</v>
      </c>
      <c r="B24" s="27">
        <v>95584171878</v>
      </c>
      <c r="C24" s="23" t="s">
        <v>23</v>
      </c>
      <c r="D24" s="29" t="s">
        <v>32</v>
      </c>
      <c r="E24" s="30">
        <v>704.78</v>
      </c>
      <c r="G24" s="14"/>
    </row>
    <row r="25" spans="1:7" s="2" customFormat="1" ht="39.950000000000003" customHeight="1">
      <c r="A25" s="37" t="s">
        <v>54</v>
      </c>
      <c r="B25" s="43">
        <v>58026768530</v>
      </c>
      <c r="C25" s="23" t="s">
        <v>1</v>
      </c>
      <c r="D25" s="38" t="s">
        <v>11</v>
      </c>
      <c r="E25" s="30">
        <v>67.23</v>
      </c>
      <c r="G25" s="14"/>
    </row>
    <row r="26" spans="1:7" s="2" customFormat="1" ht="43.5" customHeight="1">
      <c r="A26" s="21" t="s">
        <v>71</v>
      </c>
      <c r="B26" s="49">
        <v>60211463909</v>
      </c>
      <c r="C26" s="48" t="s">
        <v>72</v>
      </c>
      <c r="D26" s="29" t="s">
        <v>36</v>
      </c>
      <c r="E26" s="30">
        <v>119.35</v>
      </c>
      <c r="G26" s="14"/>
    </row>
    <row r="27" spans="1:7" s="2" customFormat="1" ht="39.950000000000003" customHeight="1">
      <c r="A27" s="37" t="s">
        <v>67</v>
      </c>
      <c r="B27" s="43">
        <v>39587976401</v>
      </c>
      <c r="C27" s="23" t="s">
        <v>48</v>
      </c>
      <c r="D27" s="24" t="s">
        <v>11</v>
      </c>
      <c r="E27" s="25">
        <v>34.18</v>
      </c>
      <c r="G27" s="14"/>
    </row>
    <row r="28" spans="1:7" s="2" customFormat="1" ht="39.950000000000003" customHeight="1">
      <c r="A28" s="21" t="s">
        <v>41</v>
      </c>
      <c r="B28" s="41">
        <v>60174672203</v>
      </c>
      <c r="C28" s="23" t="s">
        <v>42</v>
      </c>
      <c r="D28" s="23" t="s">
        <v>43</v>
      </c>
      <c r="E28" s="25">
        <v>20</v>
      </c>
      <c r="G28" s="14"/>
    </row>
    <row r="29" spans="1:7" s="2" customFormat="1" ht="39.950000000000003" customHeight="1">
      <c r="A29" s="37" t="s">
        <v>44</v>
      </c>
      <c r="B29" s="45">
        <v>70108447975</v>
      </c>
      <c r="C29" s="23" t="s">
        <v>45</v>
      </c>
      <c r="D29" s="24" t="s">
        <v>69</v>
      </c>
      <c r="E29" s="25">
        <v>2112.13</v>
      </c>
      <c r="G29" s="14"/>
    </row>
    <row r="30" spans="1:7" s="2" customFormat="1" ht="39.950000000000003" customHeight="1">
      <c r="A30" s="21" t="s">
        <v>46</v>
      </c>
      <c r="B30" s="26">
        <v>84286361618</v>
      </c>
      <c r="C30" s="23" t="s">
        <v>47</v>
      </c>
      <c r="D30" s="24" t="s">
        <v>24</v>
      </c>
      <c r="E30" s="25">
        <v>660.5</v>
      </c>
      <c r="G30" s="14"/>
    </row>
    <row r="31" spans="1:7" s="2" customFormat="1" ht="39.950000000000003" customHeight="1">
      <c r="A31" s="21" t="s">
        <v>38</v>
      </c>
      <c r="B31" s="26"/>
      <c r="C31" s="23" t="s">
        <v>23</v>
      </c>
      <c r="D31" s="24" t="s">
        <v>4</v>
      </c>
      <c r="E31" s="30">
        <v>1052.8</v>
      </c>
      <c r="G31" s="14"/>
    </row>
    <row r="32" spans="1:7" s="2" customFormat="1" ht="39.950000000000003" customHeight="1">
      <c r="A32" s="21" t="s">
        <v>34</v>
      </c>
      <c r="B32" s="27"/>
      <c r="C32" s="23" t="s">
        <v>23</v>
      </c>
      <c r="D32" s="23" t="s">
        <v>24</v>
      </c>
      <c r="E32" s="30">
        <v>1582.98</v>
      </c>
      <c r="G32" s="14"/>
    </row>
    <row r="33" spans="1:7" s="2" customFormat="1" ht="45" customHeight="1">
      <c r="A33" s="31" t="s">
        <v>3</v>
      </c>
      <c r="B33" s="32"/>
      <c r="C33" s="33"/>
      <c r="D33" s="33"/>
      <c r="E33" s="34">
        <f>SUM(E7:E32)</f>
        <v>19626.219999999998</v>
      </c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opLeftCell="A4" workbookViewId="0">
      <selection activeCell="E11" sqref="E11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51" t="s">
        <v>12</v>
      </c>
      <c r="B1" s="51"/>
      <c r="C1" s="51"/>
      <c r="D1" s="51"/>
      <c r="E1" s="51"/>
      <c r="F1" s="3"/>
    </row>
    <row r="2" spans="1:7" ht="37.5" customHeight="1" thickTop="1">
      <c r="A2" s="52" t="s">
        <v>13</v>
      </c>
      <c r="B2" s="52"/>
      <c r="C2" s="19" t="s">
        <v>14</v>
      </c>
      <c r="D2" s="54" t="s">
        <v>17</v>
      </c>
      <c r="E2" s="54"/>
      <c r="F2" s="4"/>
    </row>
    <row r="3" spans="1:7" ht="47.25" customHeight="1">
      <c r="A3" s="53" t="s">
        <v>15</v>
      </c>
      <c r="B3" s="53"/>
      <c r="C3" s="20" t="s">
        <v>16</v>
      </c>
      <c r="D3" s="55" t="s">
        <v>18</v>
      </c>
      <c r="E3" s="55"/>
      <c r="F3" s="4"/>
    </row>
    <row r="4" spans="1:7" ht="44.1" customHeight="1">
      <c r="A4" s="42" t="s">
        <v>49</v>
      </c>
      <c r="B4" s="8"/>
      <c r="C4" s="8"/>
      <c r="D4" s="8"/>
      <c r="E4" s="8"/>
    </row>
    <row r="5" spans="1:7" ht="44.1" customHeight="1">
      <c r="A5" s="50" t="s">
        <v>9</v>
      </c>
      <c r="B5" s="50"/>
      <c r="C5" s="50"/>
      <c r="D5" s="50"/>
      <c r="E5" s="50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50</v>
      </c>
      <c r="E7" s="18">
        <v>66641.279999999999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29</v>
      </c>
      <c r="E8" s="18">
        <v>10995.8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37</v>
      </c>
      <c r="E9" s="18">
        <v>220.72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43</v>
      </c>
      <c r="E10" s="18">
        <v>668.8</v>
      </c>
      <c r="G10" s="14"/>
    </row>
    <row r="11" spans="1:7" s="2" customFormat="1" ht="39.950000000000003" customHeight="1">
      <c r="A11" s="11" t="s">
        <v>2</v>
      </c>
      <c r="B11" s="9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46" t="s">
        <v>70</v>
      </c>
      <c r="E11" s="18">
        <v>70</v>
      </c>
      <c r="G11" s="14"/>
    </row>
    <row r="12" spans="1:7" s="2" customFormat="1" ht="39.950000000000003" customHeight="1">
      <c r="A12" s="11" t="s">
        <v>2</v>
      </c>
      <c r="B12" s="9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51</v>
      </c>
      <c r="E12" s="18">
        <v>2720.91</v>
      </c>
      <c r="G12" s="14"/>
    </row>
    <row r="13" spans="1:7" s="2" customFormat="1" ht="39.950000000000003" customHeight="1">
      <c r="A13" s="31" t="s">
        <v>19</v>
      </c>
      <c r="B13" s="35" t="str">
        <f t="array" ref="B13">IFERROR(INDEX(#REF!,SMALL(IF(#REF!=rngInvoice,ROW(#REF!)-ROW(#REF!)), ROW(2:2)), MATCH($B$6,#REF!, 0)),"")</f>
        <v/>
      </c>
      <c r="C13" s="36" t="str">
        <f t="array" ref="C13">IFERROR(INDEX(#REF!,SMALL(IF(#REF!=rngInvoice,ROW(#REF!)-ROW(#REF!)), ROW(2:2)), MATCH($C$6,#REF!, 0)),"")</f>
        <v/>
      </c>
      <c r="D13" s="36"/>
      <c r="E13" s="34">
        <f>SUM(E7:E12)</f>
        <v>81317.510000000009</v>
      </c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SVIBANJ - KATEGORIJA 1</vt:lpstr>
      <vt:lpstr>SVIBANJ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2025-06-12T09:04:59Z</cp:lastPrinted>
  <dcterms:created xsi:type="dcterms:W3CDTF">2016-11-01T03:33:07Z</dcterms:created>
  <dcterms:modified xsi:type="dcterms:W3CDTF">2025-06-12T09:29:10Z</dcterms:modified>
</cp:coreProperties>
</file>