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19425" windowHeight="11025"/>
  </bookViews>
  <sheets>
    <sheet name="LIPANJ - KATEGORIJA 1" sheetId="1" r:id="rId1"/>
    <sheet name="LIPANJ - KATEGORIJA 2" sheetId="2" r:id="rId2"/>
  </sheets>
  <definedNames>
    <definedName name="Br_fakture" localSheetId="1">#REF!</definedName>
    <definedName name="Br_fakture">#REF!</definedName>
    <definedName name="NazivTvrtke" localSheetId="1">'LIPANJ - KATEGORIJA 2'!#REF!</definedName>
    <definedName name="NazivTvrtke">'LIPANJ - KATEGORIJA 1'!#REF!</definedName>
    <definedName name="PojedinostiOBrFakture">"PojedinostiOFakturi[Br fakture]"</definedName>
    <definedName name="rngInvoice" localSheetId="1">'LIPANJ - KATEGORIJA 2'!#REF!</definedName>
    <definedName name="rngInvoice">'LIPANJ - KATEGORIJA 1'!#REF!</definedName>
    <definedName name="TraženjeKupca" localSheetId="1">#REF!</definedName>
    <definedName name="TraženjeKupc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a="1"/>
  <c r="B30" s="1"/>
  <c r="C30" a="1"/>
  <c r="C30" s="1"/>
  <c r="B31" a="1"/>
  <c r="B31" s="1"/>
  <c r="C31" a="1"/>
  <c r="C31" s="1"/>
  <c r="B10" i="2" l="1" a="1"/>
  <c r="B10" s="1"/>
  <c r="C10" a="1"/>
  <c r="C10" s="1"/>
  <c r="B9" a="1"/>
  <c r="B9" s="1"/>
  <c r="C9" a="1"/>
  <c r="C9" s="1"/>
  <c r="B8" a="1"/>
  <c r="B8" s="1"/>
  <c r="C8" a="1"/>
  <c r="C8" s="1"/>
  <c r="C11" l="1" a="1"/>
  <c r="C11" s="1"/>
  <c r="B11" a="1"/>
  <c r="B11" s="1"/>
  <c r="E33" i="1" l="1"/>
  <c r="E11" i="2"/>
</calcChain>
</file>

<file path=xl/sharedStrings.xml><?xml version="1.0" encoding="utf-8"?>
<sst xmlns="http://schemas.openxmlformats.org/spreadsheetml/2006/main" count="115" uniqueCount="73">
  <si>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</si>
  <si>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</si>
  <si>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</si>
  <si>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</si>
  <si>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</si>
  <si>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</si>
  <si>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</si>
  <si>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</si>
  <si>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</si>
  <si>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</si>
  <si>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</si>
  <si>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</si>
  <si>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</si>
  <si>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</si>
  <si>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</si>
  <si>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</si>
  <si>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</si>
  <si>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STARI GRAD</t>
  </si>
  <si>
    <t>3222 MATERIJAL I SIROVINE</t>
  </si>
  <si>
    <t>3132 DOPRINOSI ZA OBAVEZNO ZDRAVSTVENO OSIGURANJE</t>
  </si>
  <si>
    <t>3121 OSTALE OBAVEZE ZA ZAPOSLENE</t>
  </si>
  <si>
    <t>DUBROVNIK</t>
  </si>
  <si>
    <t>3211 SLUŽBENA PUTOVANJA</t>
  </si>
  <si>
    <t>https://transparentno.splitskodalmatinska.otvorenazupanija.hr/hr/isplate/sc-isplate</t>
  </si>
  <si>
    <t>01037 VOLAT d.o.o. STARI GRAD</t>
  </si>
  <si>
    <t>02383 TELEMACH HRVATSKA d.o.o.</t>
  </si>
  <si>
    <t>13767 ČAZMATRANS PROMET</t>
  </si>
  <si>
    <t xml:space="preserve">02533 HP - HRVATSKA POŠTA d.d. </t>
  </si>
  <si>
    <t>06738 DUBROVNIK SUN</t>
  </si>
  <si>
    <t>ZAGREB</t>
  </si>
  <si>
    <t>3238 RAČUNALNE USLUGE</t>
  </si>
  <si>
    <t>VELIKA GORICA</t>
  </si>
  <si>
    <t>3231 USLUGE TELEFONA, POŠTE I PRIJEVOZA</t>
  </si>
  <si>
    <t>3234 KOMUNALNE USLUGE</t>
  </si>
  <si>
    <t>ČAZMA</t>
  </si>
  <si>
    <t>3224 MATERIJAL I DIJELOVI ZA TEKUĆE I INVESTICIJSKO ODRŽAVANJE</t>
  </si>
  <si>
    <t>KRNICA</t>
  </si>
  <si>
    <t>3221 UREDSKI MATERIJAL I OSTALI MATERIJALNI RASHODI</t>
  </si>
  <si>
    <t>RODITELJI</t>
  </si>
  <si>
    <t>TEPIĆ PEKARSKI OBRT</t>
  </si>
  <si>
    <t>03537 TOMMY D.O.O.</t>
  </si>
  <si>
    <t>04547 FINA</t>
  </si>
  <si>
    <t>5628342 NAKLADA SLAP D.O.O.</t>
  </si>
  <si>
    <t>03903 VODOVOD I ODVODNJA BRAČ I HVAR D.O.O.</t>
  </si>
  <si>
    <t>JASTREBARSKO</t>
  </si>
  <si>
    <t>SUPETAR</t>
  </si>
  <si>
    <t>3237 INTELEKTUALNE USLUGE</t>
  </si>
  <si>
    <t xml:space="preserve">5347157 POSLOVNI EDUKATOR DOO </t>
  </si>
  <si>
    <t>KAŠTEL SUĆURAC</t>
  </si>
  <si>
    <t>2792340 KOMUNALNO STARI GRAD D.</t>
  </si>
  <si>
    <t>5678765 MIJO OBRT ZA PROIZVODNJU I TRGOVINU</t>
  </si>
  <si>
    <t>5507758 GLOBAL DISTRI D.O.O.</t>
  </si>
  <si>
    <t>5646200 T.T.M. D.O.O.</t>
  </si>
  <si>
    <t>5630746 GLOSSA USTANOVA ZA KULTURU</t>
  </si>
  <si>
    <t>08308 HEP OPSKRBA d.o.o.</t>
  </si>
  <si>
    <t>3223 ENERGIJA</t>
  </si>
  <si>
    <t>5411661 TRAMAX D.O.O.</t>
  </si>
  <si>
    <t>5679397 APARTMANI PETRIĆ - ZORAN PETRIĆ</t>
  </si>
  <si>
    <t>5635900 EPIONA D.O.O.</t>
  </si>
  <si>
    <t>02390 INA - INDUSTRIJA NAFTE d.d.</t>
  </si>
  <si>
    <t>5628911 O.M.SUPORT D.O.O.</t>
  </si>
  <si>
    <t>5628490 IN REBUS d.o.o.</t>
  </si>
  <si>
    <t>3213 STRUČNO USAVRŠAVANJA ZAPOSLENIKA</t>
  </si>
  <si>
    <t>3227 SLUŽBENA,RADNA I ZAŠTITNA ODJEĆA I OBUĆA</t>
  </si>
  <si>
    <t>VLADE MATAS</t>
  </si>
  <si>
    <t>3214 OSTALE NAKNADE TROŠKOVA ZAPOSLENIMA</t>
  </si>
  <si>
    <t>3236 ZDRASTVENE I VETERINARSKE USLUGE</t>
  </si>
  <si>
    <t>MARIJA BOGDAN</t>
  </si>
  <si>
    <t>3291 NAKNADE ZA RAD PREDSTAVNIĆKIH I IZVRŠNIH TIJELA, POVJERENSTVA I SL.</t>
  </si>
  <si>
    <t>Lipanj 2026.</t>
  </si>
  <si>
    <t>3111 BRUTO PLAĆE ZA REDOVAN RAD  ZA 05/2026</t>
  </si>
  <si>
    <t>3212 PRIJEVOZ ZA 05/2026</t>
  </si>
  <si>
    <t>SAMOBOR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</si>
</sst>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8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3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43" fontId="0" fillId="35" borderId="0" xfId="0" applyNumberForma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2" fillId="2" borderId="0" xfId="0" applyNumberFormat="1" applyFont="1" applyFill="1" applyBorder="1" applyAlignment="1" applyProtection="1">
      <alignment horizontal="center" vertical="center"/>
    </xf>
    <xf numFmtId="44" fontId="33" fillId="2" borderId="0" xfId="0" applyNumberFormat="1" applyFont="1" applyFill="1" applyBorder="1" applyAlignment="1">
      <alignment horizontal="center" vertical="center"/>
    </xf>
    <xf numFmtId="43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 applyProtection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44" fontId="30" fillId="36" borderId="0" xfId="0" applyNumberFormat="1" applyFont="1" applyFill="1" applyBorder="1" applyAlignment="1">
      <alignment horizontal="center" vertical="center"/>
    </xf>
    <xf numFmtId="43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44" fontId="31" fillId="36" borderId="0" xfId="0" applyNumberFormat="1" applyFont="1" applyFill="1" applyBorder="1" applyAlignment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 wrapText="1"/>
    </xf>
    <xf numFmtId="44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Alignment="1" applyProtection="1">
      <alignment horizontal="center" vertical="center"/>
    </xf>
    <xf numFmtId="44" fontId="33" fillId="2" borderId="0" xfId="0" applyNumberFormat="1" applyFont="1" applyFill="1" applyAlignment="1" applyProtection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Alignment="1" applyProtection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center"/>
    </xf>
    <xf numFmtId="0" fontId="37" fillId="2" borderId="0" xfId="0" applyFont="1" applyFill="1" applyAlignment="1">
      <alignment horizontal="center" vertical="center" wrapText="1"/>
    </xf>
    <xf numFmtId="44" fontId="29" fillId="2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  <xf numFmtId="0" fontId="32" fillId="2" borderId="0" xfId="0" applyNumberFormat="1" applyFont="1" applyFill="1" applyBorder="1" applyAlignment="1" applyProtection="1">
      <alignment horizontal="center" vertical="center" wrapText="1"/>
    </xf>
    <xf numFmtId="0" fontId="35" fillId="2" borderId="0" xfId="0" applyNumberFormat="1" applyFont="1" applyFill="1" applyBorder="1" applyAlignment="1" applyProtection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33" dataDxfId="21" totalsRowDxfId="20">
  <autoFilter ref="A6:E3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" totalsRowDxfId="18">
      <calculatedColumnFormula array="1">IFERROR(INDEX(#REF!,SMALL(IF(#REF!=rngInvoice,ROW(#REF!)-ROW(#REF!)), ROW(1:1)), MATCH($A$6,#REF!, 0)),"")</calculatedColumnFormula>
    </tableColumn>
    <tableColumn id="8" name="OIB primatelja" dataDxfId="17" totalsRowDxfId="16">
      <calculatedColumnFormula array="1">IFERROR(INDEX(#REF!,SMALL(IF(#REF!=rngInvoice,ROW(#REF!)-ROW(#REF!)), ROW(1:1)), MATCH($B$6,#REF!, 0)),"")</calculatedColumnFormula>
    </tableColumn>
    <tableColumn id="10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name="Vrsta rashoda i izdatka" dataDxfId="13" totalsRowDxfId="12"/>
    <tableColumn id="11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1" dataDxfId="10" totalsRowDxfId="9">
  <autoFilter ref="A6:E1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52"/>
  <sheetViews>
    <sheetView showGridLines="0" tabSelected="1" topLeftCell="A19" workbookViewId="0">
      <selection activeCell="B14" sqref="B14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6" t="s">
        <v>8</v>
      </c>
      <c r="B1" s="46"/>
      <c r="C1" s="46"/>
      <c r="D1" s="46"/>
      <c r="E1" s="46"/>
      <c r="F1" s="3"/>
    </row>
    <row r="2" spans="1:7" ht="37.5" customHeight="1" thickTop="1">
      <c r="A2" s="47" t="s">
        <v>9</v>
      </c>
      <c r="B2" s="47"/>
      <c r="C2" s="16" t="s">
        <v>10</v>
      </c>
      <c r="D2" s="49" t="s">
        <v>13</v>
      </c>
      <c r="E2" s="49"/>
      <c r="F2" s="4"/>
    </row>
    <row r="3" spans="1:7" ht="47.25" customHeight="1">
      <c r="A3" s="48" t="s">
        <v>11</v>
      </c>
      <c r="B3" s="48"/>
      <c r="C3" s="17" t="s">
        <v>12</v>
      </c>
      <c r="D3" s="50" t="s">
        <v>14</v>
      </c>
      <c r="E3" s="50"/>
      <c r="F3" s="4"/>
    </row>
    <row r="4" spans="1:7" ht="44.1" customHeight="1">
      <c r="A4" s="44" t="s">
        <v>69</v>
      </c>
      <c r="B4" s="8"/>
      <c r="C4" s="8"/>
      <c r="D4" s="8"/>
      <c r="E4" s="8"/>
    </row>
    <row r="5" spans="1:7" ht="44.1" customHeight="1">
      <c r="A5" s="45" t="s">
        <v>7</v>
      </c>
      <c r="B5" s="45"/>
      <c r="C5" s="45"/>
      <c r="D5" s="45"/>
      <c r="E5" s="45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21" t="s">
        <v>28</v>
      </c>
      <c r="B7" s="24">
        <v>60174672203</v>
      </c>
      <c r="C7" s="22" t="s">
        <v>21</v>
      </c>
      <c r="D7" s="31" t="s">
        <v>22</v>
      </c>
      <c r="E7" s="23">
        <v>20</v>
      </c>
      <c r="G7" s="14"/>
    </row>
    <row r="8" spans="1:7" s="2" customFormat="1" ht="39.950000000000003" customHeight="1">
      <c r="A8" s="21" t="s">
        <v>40</v>
      </c>
      <c r="B8" s="36">
        <v>279260010</v>
      </c>
      <c r="C8" s="35" t="s">
        <v>16</v>
      </c>
      <c r="D8" s="31" t="s">
        <v>18</v>
      </c>
      <c r="E8" s="23">
        <v>3068.58</v>
      </c>
      <c r="G8" s="14"/>
    </row>
    <row r="9" spans="1:7" s="2" customFormat="1" ht="39.950000000000003" customHeight="1">
      <c r="A9" s="33" t="s">
        <v>47</v>
      </c>
      <c r="B9" s="24">
        <v>45065170578</v>
      </c>
      <c r="C9" s="22" t="s">
        <v>48</v>
      </c>
      <c r="D9" s="31" t="s">
        <v>62</v>
      </c>
      <c r="E9" s="23">
        <v>256.5</v>
      </c>
      <c r="G9" s="14"/>
    </row>
    <row r="10" spans="1:7" s="2" customFormat="1" ht="39.950000000000003" customHeight="1">
      <c r="A10" s="33" t="s">
        <v>49</v>
      </c>
      <c r="B10" s="24">
        <v>32328464260</v>
      </c>
      <c r="C10" s="22" t="s">
        <v>17</v>
      </c>
      <c r="D10" s="31" t="s">
        <v>33</v>
      </c>
      <c r="E10" s="23">
        <v>42.88</v>
      </c>
      <c r="G10" s="14"/>
    </row>
    <row r="11" spans="1:7" s="2" customFormat="1" ht="39.950000000000003" customHeight="1">
      <c r="A11" s="41" t="s">
        <v>41</v>
      </c>
      <c r="B11" s="37">
        <v>85821130368</v>
      </c>
      <c r="C11" s="35" t="s">
        <v>29</v>
      </c>
      <c r="D11" s="32" t="s">
        <v>30</v>
      </c>
      <c r="E11" s="23">
        <v>2.83</v>
      </c>
      <c r="G11" s="14"/>
    </row>
    <row r="12" spans="1:7" s="2" customFormat="1" ht="39.950000000000003" customHeight="1">
      <c r="A12" s="33" t="s">
        <v>54</v>
      </c>
      <c r="B12" s="36">
        <v>63073332379</v>
      </c>
      <c r="C12" s="22" t="s">
        <v>29</v>
      </c>
      <c r="D12" s="32" t="s">
        <v>55</v>
      </c>
      <c r="E12" s="23">
        <v>1036.69</v>
      </c>
      <c r="G12" s="14"/>
    </row>
    <row r="13" spans="1:7" s="2" customFormat="1" ht="39.950000000000003" customHeight="1">
      <c r="A13" s="52" t="s">
        <v>58</v>
      </c>
      <c r="B13" s="36">
        <v>43572065116</v>
      </c>
      <c r="C13" s="22" t="s">
        <v>16</v>
      </c>
      <c r="D13" s="31" t="s">
        <v>66</v>
      </c>
      <c r="E13" s="23">
        <v>2844</v>
      </c>
      <c r="G13" s="14"/>
    </row>
    <row r="14" spans="1:7" s="2" customFormat="1" ht="39.950000000000003" customHeight="1">
      <c r="A14" s="33" t="s">
        <v>50</v>
      </c>
      <c r="B14" s="38">
        <v>88286218918</v>
      </c>
      <c r="C14" s="39" t="s">
        <v>29</v>
      </c>
      <c r="D14" s="31" t="s">
        <v>63</v>
      </c>
      <c r="E14" s="23">
        <v>155</v>
      </c>
      <c r="G14" s="14"/>
    </row>
    <row r="15" spans="1:7" s="2" customFormat="1" ht="39.950000000000003" customHeight="1">
      <c r="A15" s="33" t="s">
        <v>42</v>
      </c>
      <c r="B15" s="37">
        <v>70108447975</v>
      </c>
      <c r="C15" s="35" t="s">
        <v>44</v>
      </c>
      <c r="D15" s="40" t="s">
        <v>37</v>
      </c>
      <c r="E15" s="23">
        <v>185.21</v>
      </c>
      <c r="G15" s="14"/>
    </row>
    <row r="16" spans="1:7" s="2" customFormat="1" ht="39.950000000000003" customHeight="1">
      <c r="A16" s="21" t="s">
        <v>56</v>
      </c>
      <c r="B16" s="24">
        <v>21270210680</v>
      </c>
      <c r="C16" s="22" t="s">
        <v>16</v>
      </c>
      <c r="D16" s="31" t="s">
        <v>37</v>
      </c>
      <c r="E16" s="23">
        <v>79.400000000000006</v>
      </c>
      <c r="G16" s="14"/>
    </row>
    <row r="17" spans="1:7" s="2" customFormat="1" ht="39.950000000000003" customHeight="1">
      <c r="A17" s="33" t="s">
        <v>43</v>
      </c>
      <c r="B17" s="24">
        <v>45854645558</v>
      </c>
      <c r="C17" s="22" t="s">
        <v>45</v>
      </c>
      <c r="D17" s="31" t="s">
        <v>33</v>
      </c>
      <c r="E17" s="23">
        <v>69.06</v>
      </c>
      <c r="G17" s="14"/>
    </row>
    <row r="18" spans="1:7" s="2" customFormat="1" ht="39.950000000000003" customHeight="1">
      <c r="A18" s="33" t="s">
        <v>61</v>
      </c>
      <c r="B18" s="34">
        <v>91591564577</v>
      </c>
      <c r="C18" s="35" t="s">
        <v>29</v>
      </c>
      <c r="D18" s="32" t="s">
        <v>30</v>
      </c>
      <c r="E18" s="23">
        <v>130.44</v>
      </c>
      <c r="G18" s="14"/>
    </row>
    <row r="19" spans="1:7" s="2" customFormat="1" ht="39.950000000000003" customHeight="1">
      <c r="A19" s="33" t="s">
        <v>60</v>
      </c>
      <c r="B19" s="24">
        <v>23071028130</v>
      </c>
      <c r="C19" s="22" t="s">
        <v>29</v>
      </c>
      <c r="D19" s="31" t="s">
        <v>46</v>
      </c>
      <c r="E19" s="23">
        <v>95</v>
      </c>
      <c r="G19" s="14"/>
    </row>
    <row r="20" spans="1:7" s="2" customFormat="1" ht="39.950000000000003" customHeight="1">
      <c r="A20" s="33" t="s">
        <v>25</v>
      </c>
      <c r="B20" s="24">
        <v>70133616033</v>
      </c>
      <c r="C20" s="22" t="s">
        <v>29</v>
      </c>
      <c r="D20" s="31" t="s">
        <v>32</v>
      </c>
      <c r="E20" s="23">
        <v>110.18</v>
      </c>
      <c r="G20" s="14"/>
    </row>
    <row r="21" spans="1:7" s="2" customFormat="1" ht="39.950000000000003" customHeight="1">
      <c r="A21" s="33" t="s">
        <v>59</v>
      </c>
      <c r="B21" s="36">
        <v>27759560625</v>
      </c>
      <c r="C21" s="22" t="s">
        <v>29</v>
      </c>
      <c r="D21" s="39" t="s">
        <v>55</v>
      </c>
      <c r="E21" s="23">
        <v>3265.45</v>
      </c>
      <c r="G21" s="14"/>
    </row>
    <row r="22" spans="1:7" s="2" customFormat="1" ht="39.950000000000003" customHeight="1">
      <c r="A22" s="33" t="s">
        <v>26</v>
      </c>
      <c r="B22" s="37">
        <v>96107776452</v>
      </c>
      <c r="C22" s="35" t="s">
        <v>34</v>
      </c>
      <c r="D22" s="31" t="s">
        <v>32</v>
      </c>
      <c r="E22" s="23">
        <v>3251.75</v>
      </c>
      <c r="G22" s="14"/>
    </row>
    <row r="23" spans="1:7" s="2" customFormat="1" ht="39.950000000000003" customHeight="1">
      <c r="A23" s="33" t="s">
        <v>53</v>
      </c>
      <c r="B23" s="36">
        <v>36778284432</v>
      </c>
      <c r="C23" s="22" t="s">
        <v>29</v>
      </c>
      <c r="D23" s="39" t="s">
        <v>46</v>
      </c>
      <c r="E23" s="23">
        <v>167</v>
      </c>
      <c r="G23" s="14"/>
    </row>
    <row r="24" spans="1:7" s="2" customFormat="1" ht="39.950000000000003" customHeight="1">
      <c r="A24" s="33" t="s">
        <v>52</v>
      </c>
      <c r="B24" s="38">
        <v>81358215044</v>
      </c>
      <c r="C24" s="39" t="s">
        <v>36</v>
      </c>
      <c r="D24" s="31" t="s">
        <v>37</v>
      </c>
      <c r="E24" s="23">
        <v>91.75</v>
      </c>
      <c r="G24" s="14"/>
    </row>
    <row r="25" spans="1:7" s="2" customFormat="1" ht="39.950000000000003" customHeight="1">
      <c r="A25" s="33" t="s">
        <v>24</v>
      </c>
      <c r="B25" s="36">
        <v>60838450361</v>
      </c>
      <c r="C25" s="22" t="s">
        <v>17</v>
      </c>
      <c r="D25" s="31" t="s">
        <v>35</v>
      </c>
      <c r="E25" s="23">
        <v>91.14</v>
      </c>
      <c r="G25" s="14"/>
    </row>
    <row r="26" spans="1:7" s="2" customFormat="1" ht="39.950000000000003" customHeight="1">
      <c r="A26" s="33" t="s">
        <v>27</v>
      </c>
      <c r="B26" s="37">
        <v>87311810356</v>
      </c>
      <c r="C26" s="35" t="s">
        <v>31</v>
      </c>
      <c r="D26" s="31" t="s">
        <v>32</v>
      </c>
      <c r="E26" s="23">
        <v>16.22</v>
      </c>
      <c r="G26" s="14"/>
    </row>
    <row r="27" spans="1:7" s="2" customFormat="1" ht="39.950000000000003" customHeight="1">
      <c r="A27" s="21" t="s">
        <v>51</v>
      </c>
      <c r="B27" s="42">
        <v>5743327409</v>
      </c>
      <c r="C27" s="43" t="s">
        <v>72</v>
      </c>
      <c r="D27" s="31" t="s">
        <v>37</v>
      </c>
      <c r="E27" s="23">
        <v>159.38999999999999</v>
      </c>
      <c r="G27" s="14"/>
    </row>
    <row r="28" spans="1:7" s="2" customFormat="1" ht="39.950000000000003" customHeight="1">
      <c r="A28" s="21" t="s">
        <v>39</v>
      </c>
      <c r="B28" s="36"/>
      <c r="C28" s="22" t="s">
        <v>17</v>
      </c>
      <c r="D28" s="22" t="s">
        <v>18</v>
      </c>
      <c r="E28" s="23">
        <v>1456.54</v>
      </c>
      <c r="G28" s="14"/>
    </row>
    <row r="29" spans="1:7" s="2" customFormat="1" ht="39.950000000000003" customHeight="1">
      <c r="A29" s="51" t="s">
        <v>57</v>
      </c>
      <c r="B29" s="36"/>
      <c r="C29" s="22" t="s">
        <v>17</v>
      </c>
      <c r="D29" s="39" t="s">
        <v>65</v>
      </c>
      <c r="E29" s="23">
        <v>450</v>
      </c>
      <c r="G29" s="14"/>
    </row>
    <row r="30" spans="1:7" s="2" customFormat="1" ht="39.950000000000003" customHeight="1">
      <c r="A30" s="51" t="s">
        <v>38</v>
      </c>
      <c r="B30" s="36" t="str">
        <f t="array" ref="B30">IFERROR(INDEX(#REF!,SMALL(IF(#REF!=rngInvoice,ROW(#REF!)-ROW(#REF!)), ROW(28:28)), MATCH($B$6,#REF!, 0)),"")</f>
        <v/>
      </c>
      <c r="C30" s="22" t="str">
        <f t="array" ref="C30">IFERROR(INDEX(#REF!,SMALL(IF(#REF!=rngInvoice,ROW(#REF!)-ROW(#REF!)), ROW(28:28)), MATCH($C$6,#REF!, 0)),"")</f>
        <v/>
      </c>
      <c r="D30" s="39" t="s">
        <v>32</v>
      </c>
      <c r="E30" s="23">
        <v>103.68</v>
      </c>
      <c r="G30" s="14"/>
    </row>
    <row r="31" spans="1:7" s="2" customFormat="1" ht="39.950000000000003" customHeight="1">
      <c r="A31" s="21" t="s">
        <v>64</v>
      </c>
      <c r="B31" s="36" t="str">
        <f t="array" ref="B31">IFERROR(INDEX(#REF!,SMALL(IF(#REF!=rngInvoice,ROW(#REF!)-ROW(#REF!)), ROW(29:29)), MATCH($B$6,#REF!, 0)),"")</f>
        <v/>
      </c>
      <c r="C31" s="22" t="str">
        <f t="array" ref="C31">IFERROR(INDEX(#REF!,SMALL(IF(#REF!=rngInvoice,ROW(#REF!)-ROW(#REF!)), ROW(29:29)), MATCH($C$6,#REF!, 0)),"")</f>
        <v/>
      </c>
      <c r="D31" s="22" t="s">
        <v>46</v>
      </c>
      <c r="E31" s="23">
        <v>264.92</v>
      </c>
      <c r="G31" s="14"/>
    </row>
    <row r="32" spans="1:7" s="2" customFormat="1" ht="39.950000000000003" customHeight="1">
      <c r="A32" s="21" t="s">
        <v>67</v>
      </c>
      <c r="B32" s="24"/>
      <c r="C32" s="22"/>
      <c r="D32" s="31" t="s">
        <v>68</v>
      </c>
      <c r="E32" s="23">
        <v>70</v>
      </c>
      <c r="G32" s="14"/>
    </row>
    <row r="33" spans="1:7" s="2" customFormat="1" ht="39.950000000000003" customHeight="1">
      <c r="A33" s="25" t="s">
        <v>2</v>
      </c>
      <c r="B33" s="26"/>
      <c r="C33" s="27"/>
      <c r="D33" s="27"/>
      <c r="E33" s="28">
        <f>SUM(E7:E32)</f>
        <v>17483.609999999997</v>
      </c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 t="s">
        <v>23</v>
      </c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A1:G52"/>
  <sheetViews>
    <sheetView showGridLines="0" workbookViewId="0">
      <selection activeCell="C15" sqref="C15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6" t="s">
        <v>8</v>
      </c>
      <c r="B1" s="46"/>
      <c r="C1" s="46"/>
      <c r="D1" s="46"/>
      <c r="E1" s="46"/>
      <c r="F1" s="3"/>
    </row>
    <row r="2" spans="1:7" ht="37.5" customHeight="1" thickTop="1">
      <c r="A2" s="47" t="s">
        <v>9</v>
      </c>
      <c r="B2" s="47"/>
      <c r="C2" s="19" t="s">
        <v>10</v>
      </c>
      <c r="D2" s="49" t="s">
        <v>13</v>
      </c>
      <c r="E2" s="49"/>
      <c r="F2" s="4"/>
    </row>
    <row r="3" spans="1:7" ht="47.25" customHeight="1">
      <c r="A3" s="48" t="s">
        <v>11</v>
      </c>
      <c r="B3" s="48"/>
      <c r="C3" s="20" t="s">
        <v>12</v>
      </c>
      <c r="D3" s="50" t="s">
        <v>14</v>
      </c>
      <c r="E3" s="50"/>
      <c r="F3" s="4"/>
    </row>
    <row r="4" spans="1:7" ht="44.1" customHeight="1">
      <c r="A4" s="44" t="s">
        <v>69</v>
      </c>
      <c r="B4" s="8"/>
      <c r="C4" s="8"/>
      <c r="D4" s="8"/>
      <c r="E4" s="8"/>
    </row>
    <row r="5" spans="1:7" ht="44.1" customHeight="1">
      <c r="A5" s="45" t="s">
        <v>7</v>
      </c>
      <c r="B5" s="45"/>
      <c r="C5" s="45"/>
      <c r="D5" s="45"/>
      <c r="E5" s="45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11" t="s">
        <v>1</v>
      </c>
      <c r="B7" s="9"/>
      <c r="C7" s="5"/>
      <c r="D7" s="10" t="s">
        <v>70</v>
      </c>
      <c r="E7" s="18">
        <v>77569.41</v>
      </c>
      <c r="G7" s="14"/>
    </row>
    <row r="8" spans="1:7" s="2" customFormat="1" ht="39.950000000000003" customHeight="1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19</v>
      </c>
      <c r="E8" s="18">
        <v>12196.42</v>
      </c>
      <c r="G8" s="14"/>
    </row>
    <row r="9" spans="1:7" s="2" customFormat="1" ht="39.950000000000003" customHeight="1">
      <c r="A9" s="11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0" t="s">
        <v>20</v>
      </c>
      <c r="E9" s="18">
        <v>14276.8</v>
      </c>
      <c r="G9" s="14"/>
    </row>
    <row r="10" spans="1:7" s="2" customFormat="1" ht="39.75" customHeight="1">
      <c r="A10" s="11" t="s">
        <v>1</v>
      </c>
      <c r="B10" s="9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5" t="s">
        <v>71</v>
      </c>
      <c r="E10" s="18">
        <v>3535.36</v>
      </c>
      <c r="G10" s="14"/>
    </row>
    <row r="11" spans="1:7" s="2" customFormat="1" ht="39.950000000000003" customHeight="1">
      <c r="A11" s="25" t="s">
        <v>15</v>
      </c>
      <c r="B11" s="29" t="str">
        <f t="array" ref="B11">IFERROR(INDEX(#REF!,SMALL(IF(#REF!=rngInvoice,ROW(#REF!)-ROW(#REF!)), ROW(2:2)), MATCH($B$6,#REF!, 0)),"")</f>
        <v/>
      </c>
      <c r="C11" s="30" t="str">
        <f t="array" ref="C11">IFERROR(INDEX(#REF!,SMALL(IF(#REF!=rngInvoice,ROW(#REF!)-ROW(#REF!)), ROW(2:2)), MATCH($C$6,#REF!, 0)),"")</f>
        <v/>
      </c>
      <c r="D11" s="30"/>
      <c r="E11" s="28">
        <f>SUM(E7:E10)</f>
        <v>107577.99</v>
      </c>
      <c r="G11" s="14"/>
    </row>
    <row r="12" spans="1:7" s="2" customFormat="1" ht="39.950000000000003" customHeight="1">
      <c r="A12" s="7"/>
      <c r="B12" s="7"/>
      <c r="C12" s="7"/>
      <c r="D12" s="7"/>
      <c r="E12" s="7"/>
      <c r="G12" s="14"/>
    </row>
    <row r="13" spans="1:7" s="2" customFormat="1" ht="39.950000000000003" customHeight="1">
      <c r="A13" s="7" t="s">
        <v>23</v>
      </c>
      <c r="B13" s="7"/>
      <c r="C13" s="7"/>
      <c r="D13" s="7"/>
      <c r="E13" s="7"/>
      <c r="G13" s="14"/>
    </row>
    <row r="14" spans="1:7" s="2" customFormat="1" ht="44.25" customHeight="1">
      <c r="A14" s="7"/>
      <c r="B14" s="7"/>
      <c r="C14" s="7"/>
      <c r="D14" s="7"/>
      <c r="E14" s="7"/>
      <c r="G14" s="14"/>
    </row>
    <row r="15" spans="1:7" s="2" customFormat="1" ht="39.950000000000003" customHeight="1">
      <c r="A15" s="7"/>
      <c r="B15" s="7"/>
      <c r="C15" s="7"/>
      <c r="D15" s="7"/>
      <c r="E15" s="7"/>
      <c r="G15" s="14"/>
    </row>
    <row r="16" spans="1:7" s="2" customFormat="1" ht="39.950000000000003" customHeight="1">
      <c r="A16" s="7"/>
      <c r="B16" s="7"/>
      <c r="C16" s="7"/>
      <c r="D16" s="7"/>
      <c r="E16" s="7"/>
      <c r="G16" s="14"/>
    </row>
    <row r="17" spans="1:7" s="2" customFormat="1" ht="39.950000000000003" customHeight="1">
      <c r="A17" s="7"/>
      <c r="B17" s="7"/>
      <c r="C17" s="7"/>
      <c r="D17" s="7"/>
      <c r="E17" s="7"/>
      <c r="G17" s="14"/>
    </row>
    <row r="18" spans="1:7" s="2" customFormat="1" ht="39.950000000000003" customHeight="1">
      <c r="A18" s="7"/>
      <c r="B18" s="7"/>
      <c r="C18" s="7"/>
      <c r="D18" s="7"/>
      <c r="E18" s="7"/>
      <c r="G18" s="14"/>
    </row>
    <row r="19" spans="1:7" s="2" customFormat="1" ht="39.950000000000003" customHeight="1">
      <c r="A19" s="7"/>
      <c r="B19" s="7"/>
      <c r="C19" s="7"/>
      <c r="D19" s="7"/>
      <c r="E19" s="7"/>
      <c r="G19" s="14"/>
    </row>
    <row r="20" spans="1:7" s="2" customFormat="1" ht="39.950000000000003" customHeight="1">
      <c r="A20" s="7"/>
      <c r="B20" s="7"/>
      <c r="C20" s="7"/>
      <c r="D20" s="7"/>
      <c r="E20" s="7"/>
      <c r="G20" s="14"/>
    </row>
    <row r="21" spans="1:7" s="2" customFormat="1" ht="39.950000000000003" customHeight="1">
      <c r="A21" s="7"/>
      <c r="B21" s="7"/>
      <c r="C21" s="7"/>
      <c r="D21" s="7"/>
      <c r="E21" s="7"/>
      <c r="G21" s="14"/>
    </row>
    <row r="22" spans="1:7" s="2" customFormat="1" ht="39.950000000000003" customHeight="1">
      <c r="A22" s="7"/>
      <c r="B22" s="7"/>
      <c r="C22" s="7"/>
      <c r="D22" s="7"/>
      <c r="E22" s="7"/>
      <c r="G22" s="14"/>
    </row>
    <row r="23" spans="1:7" s="2" customFormat="1" ht="44.25" customHeight="1">
      <c r="A23" s="7"/>
      <c r="B23" s="7"/>
      <c r="C23" s="7"/>
      <c r="D23" s="7"/>
      <c r="E23" s="7"/>
      <c r="G23" s="14"/>
    </row>
    <row r="24" spans="1:7" s="2" customFormat="1" ht="39.950000000000003" customHeight="1">
      <c r="A24" s="7"/>
      <c r="B24" s="7"/>
      <c r="C24" s="7"/>
      <c r="D24" s="7"/>
      <c r="E24" s="7"/>
      <c r="G24" s="14"/>
    </row>
    <row r="25" spans="1:7" s="2" customFormat="1" ht="39.950000000000003" customHeight="1">
      <c r="A25" s="7"/>
      <c r="B25" s="7"/>
      <c r="C25" s="7"/>
      <c r="D25" s="7"/>
      <c r="E25" s="7"/>
      <c r="G25" s="14"/>
    </row>
    <row r="26" spans="1:7" s="2" customFormat="1" ht="43.5" customHeight="1">
      <c r="A26" s="7"/>
      <c r="B26" s="7"/>
      <c r="C26" s="7"/>
      <c r="D26" s="7"/>
      <c r="E26" s="7"/>
      <c r="G26" s="14"/>
    </row>
    <row r="27" spans="1:7" s="2" customFormat="1" ht="39.950000000000003" customHeight="1">
      <c r="A27" s="7"/>
      <c r="B27" s="7"/>
      <c r="C27" s="7"/>
      <c r="D27" s="7"/>
      <c r="E27" s="7"/>
      <c r="G27" s="14"/>
    </row>
    <row r="28" spans="1:7" s="2" customFormat="1" ht="39.950000000000003" customHeight="1">
      <c r="A28" s="7"/>
      <c r="B28" s="7"/>
      <c r="C28" s="7"/>
      <c r="D28" s="7"/>
      <c r="E28" s="7"/>
      <c r="G28" s="14"/>
    </row>
    <row r="29" spans="1:7" s="2" customFormat="1" ht="39.950000000000003" customHeight="1">
      <c r="A29" s="7"/>
      <c r="B29" s="7"/>
      <c r="C29" s="7"/>
      <c r="D29" s="7"/>
      <c r="E29" s="7"/>
      <c r="G29" s="14"/>
    </row>
    <row r="30" spans="1:7" s="2" customFormat="1" ht="39.950000000000003" customHeight="1">
      <c r="A30" s="7"/>
      <c r="B30" s="7"/>
      <c r="C30" s="7"/>
      <c r="D30" s="7"/>
      <c r="E30" s="7"/>
      <c r="G30" s="14"/>
    </row>
    <row r="31" spans="1:7" s="2" customFormat="1" ht="39.950000000000003" customHeight="1">
      <c r="A31" s="7"/>
      <c r="B31" s="7"/>
      <c r="C31" s="7"/>
      <c r="D31" s="7"/>
      <c r="E31" s="7"/>
      <c r="G31" s="14"/>
    </row>
    <row r="32" spans="1:7" s="2" customFormat="1" ht="39.950000000000003" customHeight="1">
      <c r="A32" s="7"/>
      <c r="B32" s="7"/>
      <c r="C32" s="7"/>
      <c r="D32" s="7"/>
      <c r="E32" s="7"/>
      <c r="G32" s="14"/>
    </row>
    <row r="33" spans="1:7" s="2" customFormat="1" ht="45" customHeight="1">
      <c r="A33" s="7"/>
      <c r="B33" s="7"/>
      <c r="C33" s="7"/>
      <c r="D33" s="7"/>
      <c r="E33" s="7"/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/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LIPANJ - KATEGORIJA 1</vt:lpstr>
      <vt:lpstr>LIPANJ - KATEGORIJA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Mrs. Tajnica </cp:lastModifiedBy>
  <cp:lastPrinted>2026-06-11T10:34:12Z</cp:lastPrinted>
  <dcterms:created xsi:type="dcterms:W3CDTF">2016-11-01T03:33:07Z</dcterms:created>
  <dcterms:modified xsi:type="dcterms:W3CDTF">2026-09-22T11:31:36Z</dcterms:modified>
</cp:coreProperties>
</file>